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структура поступления " sheetId="1" r:id="rId1"/>
  </sheets>
  <definedNames/>
  <calcPr fullCalcOnLoad="1"/>
</workbook>
</file>

<file path=xl/sharedStrings.xml><?xml version="1.0" encoding="utf-8"?>
<sst xmlns="http://schemas.openxmlformats.org/spreadsheetml/2006/main" count="126" uniqueCount="29">
  <si>
    <t>тыс. кВт</t>
  </si>
  <si>
    <t>Итого</t>
  </si>
  <si>
    <t>ВН</t>
  </si>
  <si>
    <t>СН1</t>
  </si>
  <si>
    <t>СН2</t>
  </si>
  <si>
    <t>НН</t>
  </si>
  <si>
    <t>январь</t>
  </si>
  <si>
    <t>ОАО «МРСК ВОЛГИ»</t>
  </si>
  <si>
    <t>ЗАО "СГЭС"</t>
  </si>
  <si>
    <t>Поступление электроэнергии в сети ООО "РЭС"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</si>
  <si>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</si>
  <si>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</si>
  <si>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</si>
  <si>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</si>
  <si>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</si>
  <si>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</si>
  <si>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</si>
  <si>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</si>
  <si>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</si>
  <si>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</si>
  <si>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</si>
  <si>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ЗАО "Электросеть-Волга"</t>
  </si>
  <si>
    <t>Несетевая компания</t>
  </si>
  <si>
    <t>2014 год</t>
  </si>
  <si>
    <t>ООО "Компания Стрейд"</t>
  </si>
  <si>
    <t>ЗАО "ССК"</t>
  </si>
  <si>
    <t>ООО "Энерго-Центр"</t>
  </si>
  <si>
    <t xml:space="preserve">        Структура  поступления  электроэнергии (факт 2014)</t>
  </si>
  <si>
    <t>Объем потребленной электроэнергии, тыс. кВтч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</si>
</sst>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165" fontId="0" fillId="33" borderId="10" xfId="0" applyNumberForma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vertical="top" wrapText="1"/>
    </xf>
    <xf numFmtId="165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40"/>
  <sheetViews>
    <sheetView tabSelected="1" zoomScalePageLayoutView="0" workbookViewId="0" topLeftCell="A1">
      <pane xSplit="2" ySplit="7" topLeftCell="C8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0" sqref="H10"/>
    </sheetView>
  </sheetViews>
  <sheetFormatPr defaultColWidth="11.57421875" defaultRowHeight="12.75"/>
  <cols>
    <col min="1" max="1" width="11.57421875" style="0" customWidth="1"/>
    <col min="2" max="2" width="30.00390625" style="4" customWidth="1"/>
    <col min="3" max="3" width="14.57421875" style="4" customWidth="1"/>
    <col min="4" max="4" width="13.28125" style="4" customWidth="1"/>
    <col min="5" max="5" width="15.140625" style="4" customWidth="1"/>
    <col min="6" max="6" width="18.00390625" style="4" customWidth="1"/>
    <col min="7" max="7" width="11.57421875" style="4" customWidth="1"/>
  </cols>
  <sheetData>
    <row r="3" spans="2:7" ht="20.25">
      <c r="B3" s="29" t="s">
        <v>27</v>
      </c>
      <c r="C3" s="29"/>
      <c r="D3" s="29"/>
      <c r="E3" s="29"/>
      <c r="F3" s="29"/>
      <c r="G3" s="29"/>
    </row>
    <row r="4" spans="2:7" ht="20.25">
      <c r="B4" s="9"/>
      <c r="C4" s="3"/>
      <c r="D4" s="3"/>
      <c r="E4" s="3"/>
      <c r="F4" s="3"/>
      <c r="G4" s="3"/>
    </row>
    <row r="5" ht="12.75">
      <c r="B5" s="10" t="s">
        <v>0</v>
      </c>
    </row>
    <row r="6" spans="2:7" ht="15" customHeight="1">
      <c r="B6" s="30" t="s">
        <v>9</v>
      </c>
      <c r="C6" s="31" t="s">
        <v>28</v>
      </c>
      <c r="D6" s="31"/>
      <c r="E6" s="31"/>
      <c r="F6" s="31"/>
      <c r="G6" s="32" t="s">
        <v>1</v>
      </c>
    </row>
    <row r="7" spans="2:7" ht="39.75" customHeight="1">
      <c r="B7" s="30"/>
      <c r="C7" s="12" t="s">
        <v>2</v>
      </c>
      <c r="D7" s="12" t="s">
        <v>3</v>
      </c>
      <c r="E7" s="12" t="s">
        <v>4</v>
      </c>
      <c r="F7" s="18" t="s">
        <v>5</v>
      </c>
      <c r="G7" s="33"/>
    </row>
    <row r="8" spans="2:7" ht="18" customHeight="1">
      <c r="B8" s="11"/>
      <c r="C8" s="19"/>
      <c r="D8" s="20"/>
      <c r="E8" s="20"/>
      <c r="F8" s="20"/>
      <c r="G8" s="5"/>
    </row>
    <row r="9" spans="2:7" ht="15.75">
      <c r="B9" s="12" t="s">
        <v>6</v>
      </c>
      <c r="C9" s="8"/>
      <c r="D9" s="6"/>
      <c r="E9" s="6"/>
      <c r="F9" s="6"/>
      <c r="G9" s="6"/>
    </row>
    <row r="10" spans="2:7" ht="12.75">
      <c r="B10" s="11" t="s">
        <v>7</v>
      </c>
      <c r="C10" s="21"/>
      <c r="D10" s="2">
        <v>4037.76</v>
      </c>
      <c r="E10" s="2">
        <v>886.689</v>
      </c>
      <c r="F10" s="2">
        <v>4.2</v>
      </c>
      <c r="G10" s="2">
        <f>C10+D10+E10+F10</f>
        <v>4928.649</v>
      </c>
    </row>
    <row r="11" spans="2:7" ht="12.75">
      <c r="B11" s="11" t="s">
        <v>8</v>
      </c>
      <c r="C11" s="21"/>
      <c r="D11" s="2"/>
      <c r="E11" s="2">
        <v>56.621</v>
      </c>
      <c r="F11" s="2"/>
      <c r="G11" s="2">
        <f>C11+D11+E11+F11</f>
        <v>56.621</v>
      </c>
    </row>
    <row r="12" spans="2:7" ht="12.75">
      <c r="B12" s="13" t="s">
        <v>24</v>
      </c>
      <c r="C12" s="22"/>
      <c r="D12" s="2"/>
      <c r="E12" s="2">
        <v>73.005</v>
      </c>
      <c r="F12" s="2"/>
      <c r="G12" s="2">
        <f>C12+D12+E12+F12</f>
        <v>73.005</v>
      </c>
    </row>
    <row r="13" spans="2:7" ht="12.75">
      <c r="B13" s="13" t="s">
        <v>21</v>
      </c>
      <c r="C13" s="5"/>
      <c r="D13" s="2"/>
      <c r="E13" s="2">
        <v>101.671</v>
      </c>
      <c r="F13" s="2"/>
      <c r="G13" s="2">
        <f>D13+E13+F13</f>
        <v>101.671</v>
      </c>
    </row>
    <row r="14" spans="2:7" ht="12.75">
      <c r="B14" s="13" t="s">
        <v>25</v>
      </c>
      <c r="C14" s="5"/>
      <c r="D14" s="2"/>
      <c r="E14" s="2"/>
      <c r="F14" s="2"/>
      <c r="G14" s="2">
        <f>D14+E14+F14</f>
        <v>0</v>
      </c>
    </row>
    <row r="15" spans="2:7" ht="12.75">
      <c r="B15" s="13" t="s">
        <v>26</v>
      </c>
      <c r="C15" s="5"/>
      <c r="D15" s="2"/>
      <c r="E15" s="2">
        <v>36.024</v>
      </c>
      <c r="F15" s="2"/>
      <c r="G15" s="2">
        <f>D15+E15+F15</f>
        <v>36.024</v>
      </c>
    </row>
    <row r="16" spans="2:7" ht="12.75">
      <c r="B16" s="13" t="s">
        <v>22</v>
      </c>
      <c r="C16" s="5"/>
      <c r="D16" s="2"/>
      <c r="E16" s="2"/>
      <c r="F16" s="2">
        <v>5.14</v>
      </c>
      <c r="G16" s="2">
        <f>D16+E16+F16</f>
        <v>5.14</v>
      </c>
    </row>
    <row r="17" spans="2:7" ht="15">
      <c r="B17" s="14" t="s">
        <v>1</v>
      </c>
      <c r="C17" s="23"/>
      <c r="D17" s="7">
        <f>D10+D11+D12+D13</f>
        <v>4037.76</v>
      </c>
      <c r="E17" s="7">
        <f>E10+E11+E12+E13+E14+E15</f>
        <v>1154.0099999999998</v>
      </c>
      <c r="F17" s="7">
        <f>F10+F11+F12+F13+F14+F15+F16</f>
        <v>9.34</v>
      </c>
      <c r="G17" s="7">
        <f>G10+G11+G12+G13+G14+G15+G16</f>
        <v>5201.1100000000015</v>
      </c>
    </row>
    <row r="18" spans="2:7" s="1" customFormat="1" ht="15">
      <c r="B18" s="14"/>
      <c r="C18" s="23"/>
      <c r="D18" s="7"/>
      <c r="E18" s="7"/>
      <c r="F18" s="7"/>
      <c r="G18" s="7"/>
    </row>
    <row r="19" spans="2:7" ht="12.75">
      <c r="B19" s="11"/>
      <c r="C19" s="21"/>
      <c r="D19" s="24"/>
      <c r="E19" s="24"/>
      <c r="F19" s="24"/>
      <c r="G19" s="5"/>
    </row>
    <row r="20" spans="2:7" ht="15.75">
      <c r="B20" s="12" t="s">
        <v>10</v>
      </c>
      <c r="C20" s="19"/>
      <c r="D20" s="24"/>
      <c r="E20" s="24"/>
      <c r="F20" s="24"/>
      <c r="G20" s="5"/>
    </row>
    <row r="21" spans="2:7" ht="12.75">
      <c r="B21" s="11" t="s">
        <v>7</v>
      </c>
      <c r="C21" s="8"/>
      <c r="D21" s="5">
        <v>4136.107</v>
      </c>
      <c r="E21" s="5">
        <v>924.041</v>
      </c>
      <c r="F21" s="5">
        <v>5.72</v>
      </c>
      <c r="G21" s="8">
        <f>C21+D21+E21+F21</f>
        <v>5065.868</v>
      </c>
    </row>
    <row r="22" spans="2:7" ht="12.75">
      <c r="B22" s="11" t="s">
        <v>8</v>
      </c>
      <c r="C22" s="21"/>
      <c r="D22" s="6"/>
      <c r="E22" s="25">
        <v>76.812</v>
      </c>
      <c r="F22" s="2"/>
      <c r="G22" s="2">
        <f aca="true" t="shared" si="0" ref="G22:G27">C22+D22+E22+F22</f>
        <v>76.812</v>
      </c>
    </row>
    <row r="23" spans="2:7" ht="12.75">
      <c r="B23" s="13" t="s">
        <v>24</v>
      </c>
      <c r="C23" s="21"/>
      <c r="D23" s="6"/>
      <c r="E23" s="25">
        <v>100.248</v>
      </c>
      <c r="F23" s="2"/>
      <c r="G23" s="2">
        <f t="shared" si="0"/>
        <v>100.248</v>
      </c>
    </row>
    <row r="24" spans="2:7" ht="12.75">
      <c r="B24" s="13" t="s">
        <v>21</v>
      </c>
      <c r="C24" s="21"/>
      <c r="D24" s="6"/>
      <c r="E24" s="25">
        <v>103.763</v>
      </c>
      <c r="F24" s="2"/>
      <c r="G24" s="2">
        <f t="shared" si="0"/>
        <v>103.763</v>
      </c>
    </row>
    <row r="25" spans="2:7" ht="12.75">
      <c r="B25" s="13" t="s">
        <v>25</v>
      </c>
      <c r="C25" s="22"/>
      <c r="D25" s="6"/>
      <c r="E25" s="25"/>
      <c r="F25" s="2"/>
      <c r="G25" s="2">
        <f t="shared" si="0"/>
        <v>0</v>
      </c>
    </row>
    <row r="26" spans="2:7" ht="12.75">
      <c r="B26" s="13" t="s">
        <v>26</v>
      </c>
      <c r="C26" s="22"/>
      <c r="D26" s="6"/>
      <c r="E26" s="25">
        <v>131.36</v>
      </c>
      <c r="F26" s="2"/>
      <c r="G26" s="2">
        <f t="shared" si="0"/>
        <v>131.36</v>
      </c>
    </row>
    <row r="27" spans="2:7" ht="12.75">
      <c r="B27" s="13" t="s">
        <v>22</v>
      </c>
      <c r="C27" s="22"/>
      <c r="D27" s="6"/>
      <c r="E27" s="25"/>
      <c r="F27" s="2">
        <v>5.85</v>
      </c>
      <c r="G27" s="2">
        <f t="shared" si="0"/>
        <v>5.85</v>
      </c>
    </row>
    <row r="28" spans="2:7" ht="15">
      <c r="B28" s="14" t="s">
        <v>1</v>
      </c>
      <c r="C28" s="23"/>
      <c r="D28" s="7">
        <f>D21+D22+D25+D23+D24+D26+D27</f>
        <v>4136.107</v>
      </c>
      <c r="E28" s="7">
        <f>E21+E22+E25+E23+E24+E26+E27</f>
        <v>1336.2240000000002</v>
      </c>
      <c r="F28" s="7">
        <f>F21+F22+F25+F23+F24+F26+F27</f>
        <v>11.57</v>
      </c>
      <c r="G28" s="7">
        <f>G21+G22+G25+G26+G27+G23+G24</f>
        <v>5483.901</v>
      </c>
    </row>
    <row r="29" spans="2:7" ht="12.75">
      <c r="B29" s="15"/>
      <c r="C29" s="22"/>
      <c r="D29" s="21"/>
      <c r="E29" s="21"/>
      <c r="F29" s="22"/>
      <c r="G29" s="5"/>
    </row>
    <row r="30" spans="2:7" ht="15.75">
      <c r="B30" s="12" t="s">
        <v>11</v>
      </c>
      <c r="C30" s="22"/>
      <c r="D30" s="21"/>
      <c r="E30" s="21"/>
      <c r="F30" s="22"/>
      <c r="G30" s="5"/>
    </row>
    <row r="31" spans="2:7" ht="12.75">
      <c r="B31" s="11" t="s">
        <v>7</v>
      </c>
      <c r="C31" s="8"/>
      <c r="D31" s="26">
        <v>3222.16</v>
      </c>
      <c r="E31" s="26">
        <v>693.998</v>
      </c>
      <c r="F31" s="2">
        <v>4.2</v>
      </c>
      <c r="G31" s="2">
        <f>D31+E31+F31</f>
        <v>3920.3579999999997</v>
      </c>
    </row>
    <row r="32" spans="2:7" ht="12.75">
      <c r="B32" s="11" t="s">
        <v>8</v>
      </c>
      <c r="C32" s="5"/>
      <c r="D32" s="5"/>
      <c r="E32" s="5">
        <v>57.738</v>
      </c>
      <c r="F32" s="5"/>
      <c r="G32" s="2">
        <f aca="true" t="shared" si="1" ref="G32:G37">D32+E32+F32</f>
        <v>57.738</v>
      </c>
    </row>
    <row r="33" spans="2:7" ht="12.75">
      <c r="B33" s="13" t="s">
        <v>24</v>
      </c>
      <c r="C33" s="5"/>
      <c r="D33" s="5"/>
      <c r="E33" s="5">
        <v>75.575</v>
      </c>
      <c r="F33" s="5"/>
      <c r="G33" s="2">
        <f t="shared" si="1"/>
        <v>75.575</v>
      </c>
    </row>
    <row r="34" spans="2:7" ht="12.75">
      <c r="B34" s="13" t="s">
        <v>21</v>
      </c>
      <c r="C34" s="5"/>
      <c r="D34" s="5"/>
      <c r="E34" s="5">
        <v>86.227</v>
      </c>
      <c r="F34" s="5"/>
      <c r="G34" s="2">
        <f t="shared" si="1"/>
        <v>86.227</v>
      </c>
    </row>
    <row r="35" spans="2:7" ht="12.75">
      <c r="B35" s="13" t="s">
        <v>25</v>
      </c>
      <c r="C35" s="5"/>
      <c r="D35" s="5"/>
      <c r="E35" s="5">
        <v>0.16</v>
      </c>
      <c r="F35" s="5"/>
      <c r="G35" s="2">
        <f t="shared" si="1"/>
        <v>0.16</v>
      </c>
    </row>
    <row r="36" spans="2:7" ht="12.75">
      <c r="B36" s="13" t="s">
        <v>26</v>
      </c>
      <c r="C36" s="5"/>
      <c r="D36" s="5"/>
      <c r="E36" s="5">
        <v>56.611</v>
      </c>
      <c r="F36" s="5"/>
      <c r="G36" s="2">
        <f t="shared" si="1"/>
        <v>56.611</v>
      </c>
    </row>
    <row r="37" spans="2:7" ht="12.75">
      <c r="B37" s="13" t="s">
        <v>22</v>
      </c>
      <c r="C37" s="11"/>
      <c r="D37" s="11"/>
      <c r="E37" s="26"/>
      <c r="F37" s="5">
        <v>4.1</v>
      </c>
      <c r="G37" s="2">
        <f t="shared" si="1"/>
        <v>4.1</v>
      </c>
    </row>
    <row r="38" spans="2:7" ht="15">
      <c r="B38" s="14" t="s">
        <v>1</v>
      </c>
      <c r="C38" s="23"/>
      <c r="D38" s="7">
        <f>D31+D32+D37</f>
        <v>3222.16</v>
      </c>
      <c r="E38" s="7">
        <f>E31+E32+E33+E34+E35+E36+E37</f>
        <v>970.3090000000001</v>
      </c>
      <c r="F38" s="7">
        <f>F31+F32+F33+F34+F35+F36+F37</f>
        <v>8.3</v>
      </c>
      <c r="G38" s="7">
        <f>G31+G32+G33+G34+G35+G36+G37</f>
        <v>4200.768999999999</v>
      </c>
    </row>
    <row r="39" spans="2:7" ht="16.5">
      <c r="B39" s="15"/>
      <c r="C39" s="27"/>
      <c r="D39" s="27"/>
      <c r="E39" s="28"/>
      <c r="F39" s="27"/>
      <c r="G39" s="5"/>
    </row>
    <row r="40" spans="2:7" ht="15.75">
      <c r="B40" s="12" t="s">
        <v>12</v>
      </c>
      <c r="C40" s="11"/>
      <c r="D40" s="11"/>
      <c r="E40" s="11"/>
      <c r="F40" s="5"/>
      <c r="G40" s="5"/>
    </row>
    <row r="41" spans="2:7" ht="12.75">
      <c r="B41" s="11" t="s">
        <v>7</v>
      </c>
      <c r="C41" s="11"/>
      <c r="D41" s="26">
        <v>2837.567</v>
      </c>
      <c r="E41" s="26">
        <v>692.543</v>
      </c>
      <c r="F41" s="5">
        <v>3.48</v>
      </c>
      <c r="G41" s="5">
        <f>D41+E41+F41</f>
        <v>3533.59</v>
      </c>
    </row>
    <row r="42" spans="2:7" ht="12.75">
      <c r="B42" s="11" t="s">
        <v>8</v>
      </c>
      <c r="C42" s="5"/>
      <c r="D42" s="5"/>
      <c r="E42" s="5">
        <v>58.597</v>
      </c>
      <c r="F42" s="5"/>
      <c r="G42" s="5">
        <f aca="true" t="shared" si="2" ref="G42:G47">D42+E42+F42</f>
        <v>58.597</v>
      </c>
    </row>
    <row r="43" spans="2:7" ht="12.75">
      <c r="B43" s="13" t="s">
        <v>24</v>
      </c>
      <c r="C43" s="5"/>
      <c r="D43" s="5"/>
      <c r="E43" s="5">
        <v>60.797</v>
      </c>
      <c r="F43" s="5"/>
      <c r="G43" s="5">
        <f t="shared" si="2"/>
        <v>60.797</v>
      </c>
    </row>
    <row r="44" spans="2:7" ht="12.75">
      <c r="B44" s="13" t="s">
        <v>21</v>
      </c>
      <c r="C44" s="5"/>
      <c r="D44" s="5"/>
      <c r="E44" s="5">
        <v>85.183</v>
      </c>
      <c r="F44" s="5"/>
      <c r="G44" s="5">
        <f t="shared" si="2"/>
        <v>85.183</v>
      </c>
    </row>
    <row r="45" spans="2:7" ht="12.75">
      <c r="B45" s="13" t="s">
        <v>25</v>
      </c>
      <c r="C45" s="5"/>
      <c r="D45" s="5"/>
      <c r="E45" s="5">
        <v>0.76</v>
      </c>
      <c r="F45" s="5"/>
      <c r="G45" s="5">
        <f t="shared" si="2"/>
        <v>0.76</v>
      </c>
    </row>
    <row r="46" spans="2:7" ht="12.75">
      <c r="B46" s="13" t="s">
        <v>26</v>
      </c>
      <c r="C46" s="5"/>
      <c r="D46" s="5"/>
      <c r="E46" s="5">
        <v>92.604</v>
      </c>
      <c r="F46" s="5"/>
      <c r="G46" s="5">
        <f t="shared" si="2"/>
        <v>92.604</v>
      </c>
    </row>
    <row r="47" spans="2:7" ht="12.75">
      <c r="B47" s="13" t="s">
        <v>22</v>
      </c>
      <c r="C47" s="5"/>
      <c r="D47" s="5"/>
      <c r="E47" s="5"/>
      <c r="F47" s="5">
        <v>3.9</v>
      </c>
      <c r="G47" s="5">
        <f t="shared" si="2"/>
        <v>3.9</v>
      </c>
    </row>
    <row r="48" spans="2:7" ht="15">
      <c r="B48" s="14" t="s">
        <v>1</v>
      </c>
      <c r="C48" s="23"/>
      <c r="D48" s="7">
        <f>D41+D42+D46</f>
        <v>2837.567</v>
      </c>
      <c r="E48" s="7">
        <f>E41+E42+E46+E47+E43+E44+E45</f>
        <v>990.484</v>
      </c>
      <c r="F48" s="7">
        <f>F41+F42+F46+F47+F43+F44+F45</f>
        <v>7.38</v>
      </c>
      <c r="G48" s="7">
        <f>G41+G42+G46+G47+G43+G44+G45</f>
        <v>3835.4310000000005</v>
      </c>
    </row>
    <row r="49" spans="2:7" ht="12.75">
      <c r="B49" s="5"/>
      <c r="C49" s="5"/>
      <c r="D49" s="5"/>
      <c r="E49" s="5"/>
      <c r="F49" s="5"/>
      <c r="G49" s="5"/>
    </row>
    <row r="50" spans="2:7" ht="15.75">
      <c r="B50" s="12" t="s">
        <v>13</v>
      </c>
      <c r="C50" s="5"/>
      <c r="D50" s="5"/>
      <c r="E50" s="5"/>
      <c r="F50" s="5"/>
      <c r="G50" s="5"/>
    </row>
    <row r="51" spans="2:7" ht="12.75">
      <c r="B51" s="11" t="s">
        <v>7</v>
      </c>
      <c r="C51" s="5"/>
      <c r="D51" s="5">
        <v>2431.534</v>
      </c>
      <c r="E51" s="5">
        <v>563.372</v>
      </c>
      <c r="F51" s="5">
        <v>3.36</v>
      </c>
      <c r="G51" s="5">
        <f>D51+E51+F51+C51</f>
        <v>2998.266</v>
      </c>
    </row>
    <row r="52" spans="2:7" ht="12.75">
      <c r="B52" s="11" t="s">
        <v>8</v>
      </c>
      <c r="C52" s="5"/>
      <c r="D52" s="5"/>
      <c r="E52" s="5">
        <v>28.525</v>
      </c>
      <c r="F52" s="5"/>
      <c r="G52" s="5">
        <f aca="true" t="shared" si="3" ref="G52:G57">D52+E52+F52+C52</f>
        <v>28.525</v>
      </c>
    </row>
    <row r="53" spans="2:7" ht="12.75">
      <c r="B53" s="13" t="s">
        <v>24</v>
      </c>
      <c r="C53" s="5"/>
      <c r="D53" s="5"/>
      <c r="E53" s="5">
        <v>59.999</v>
      </c>
      <c r="F53" s="5"/>
      <c r="G53" s="5">
        <f t="shared" si="3"/>
        <v>59.999</v>
      </c>
    </row>
    <row r="54" spans="2:7" ht="12.75">
      <c r="B54" s="13" t="s">
        <v>21</v>
      </c>
      <c r="C54" s="5"/>
      <c r="D54" s="5"/>
      <c r="E54" s="5">
        <v>84.175</v>
      </c>
      <c r="F54" s="5"/>
      <c r="G54" s="5">
        <f t="shared" si="3"/>
        <v>84.175</v>
      </c>
    </row>
    <row r="55" spans="2:7" ht="12.75">
      <c r="B55" s="13" t="s">
        <v>25</v>
      </c>
      <c r="C55" s="5"/>
      <c r="D55" s="5"/>
      <c r="E55" s="5">
        <v>0.76</v>
      </c>
      <c r="F55" s="5"/>
      <c r="G55" s="5">
        <f t="shared" si="3"/>
        <v>0.76</v>
      </c>
    </row>
    <row r="56" spans="2:7" ht="12.75">
      <c r="B56" s="13" t="s">
        <v>26</v>
      </c>
      <c r="C56" s="5"/>
      <c r="D56" s="5"/>
      <c r="E56" s="5">
        <v>107.946</v>
      </c>
      <c r="F56" s="5"/>
      <c r="G56" s="5">
        <f t="shared" si="3"/>
        <v>107.946</v>
      </c>
    </row>
    <row r="57" spans="2:7" ht="12.75">
      <c r="B57" s="13" t="s">
        <v>22</v>
      </c>
      <c r="C57" s="5"/>
      <c r="D57" s="5"/>
      <c r="E57" s="5"/>
      <c r="F57" s="5">
        <v>3.5</v>
      </c>
      <c r="G57" s="5">
        <f t="shared" si="3"/>
        <v>3.5</v>
      </c>
    </row>
    <row r="58" spans="2:7" ht="15">
      <c r="B58" s="14" t="s">
        <v>1</v>
      </c>
      <c r="C58" s="23"/>
      <c r="D58" s="7">
        <f>D51+D52+D55</f>
        <v>2431.534</v>
      </c>
      <c r="E58" s="7">
        <f>E51+E52+E53+E54+E55+E56+E57</f>
        <v>844.7769999999999</v>
      </c>
      <c r="F58" s="7">
        <f>F51+F52+F55+F56+F57</f>
        <v>6.859999999999999</v>
      </c>
      <c r="G58" s="7">
        <f>G51+G52+G56+G57+G53+G54+G55</f>
        <v>3283.1710000000003</v>
      </c>
    </row>
    <row r="59" spans="2:7" ht="12.75">
      <c r="B59" s="5"/>
      <c r="C59" s="5"/>
      <c r="D59" s="5"/>
      <c r="E59" s="5"/>
      <c r="F59" s="5"/>
      <c r="G59" s="5"/>
    </row>
    <row r="60" spans="2:7" ht="15.75">
      <c r="B60" s="12" t="s">
        <v>14</v>
      </c>
      <c r="C60" s="5"/>
      <c r="D60" s="5"/>
      <c r="E60" s="5"/>
      <c r="F60" s="5"/>
      <c r="G60" s="5"/>
    </row>
    <row r="61" spans="2:7" ht="12.75">
      <c r="B61" s="11" t="s">
        <v>7</v>
      </c>
      <c r="C61" s="5"/>
      <c r="D61" s="2">
        <v>2204.89</v>
      </c>
      <c r="E61" s="2">
        <v>561.431</v>
      </c>
      <c r="F61" s="2">
        <v>2.08</v>
      </c>
      <c r="G61" s="2">
        <f>D61+E61+F61</f>
        <v>2768.401</v>
      </c>
    </row>
    <row r="62" spans="2:7" ht="12.75">
      <c r="B62" s="11" t="s">
        <v>8</v>
      </c>
      <c r="C62" s="5"/>
      <c r="D62" s="2"/>
      <c r="E62" s="2">
        <v>29.385</v>
      </c>
      <c r="F62" s="2"/>
      <c r="G62" s="2">
        <f aca="true" t="shared" si="4" ref="G62:G67">D62+E62+F62</f>
        <v>29.385</v>
      </c>
    </row>
    <row r="63" spans="2:7" ht="12.75">
      <c r="B63" s="13" t="s">
        <v>24</v>
      </c>
      <c r="C63" s="5"/>
      <c r="D63" s="2"/>
      <c r="E63" s="2">
        <v>56.281</v>
      </c>
      <c r="F63" s="2"/>
      <c r="G63" s="2">
        <f t="shared" si="4"/>
        <v>56.281</v>
      </c>
    </row>
    <row r="64" spans="2:7" ht="12.75">
      <c r="B64" s="13" t="s">
        <v>21</v>
      </c>
      <c r="C64" s="5"/>
      <c r="D64" s="2"/>
      <c r="E64" s="2">
        <v>74.556</v>
      </c>
      <c r="F64" s="2"/>
      <c r="G64" s="2">
        <f t="shared" si="4"/>
        <v>74.556</v>
      </c>
    </row>
    <row r="65" spans="2:7" ht="12.75">
      <c r="B65" s="13" t="s">
        <v>25</v>
      </c>
      <c r="C65" s="5"/>
      <c r="D65" s="2"/>
      <c r="E65" s="2">
        <v>1.44</v>
      </c>
      <c r="F65" s="2"/>
      <c r="G65" s="2">
        <f t="shared" si="4"/>
        <v>1.44</v>
      </c>
    </row>
    <row r="66" spans="2:7" ht="12.75">
      <c r="B66" s="13" t="s">
        <v>26</v>
      </c>
      <c r="C66" s="5"/>
      <c r="D66" s="2"/>
      <c r="E66" s="2">
        <v>100.909</v>
      </c>
      <c r="F66" s="2"/>
      <c r="G66" s="2">
        <f t="shared" si="4"/>
        <v>100.909</v>
      </c>
    </row>
    <row r="67" spans="2:7" ht="12.75">
      <c r="B67" s="13" t="s">
        <v>22</v>
      </c>
      <c r="C67" s="5"/>
      <c r="D67" s="2"/>
      <c r="E67" s="2"/>
      <c r="F67" s="2">
        <v>5</v>
      </c>
      <c r="G67" s="2">
        <f t="shared" si="4"/>
        <v>5</v>
      </c>
    </row>
    <row r="68" spans="2:7" ht="15">
      <c r="B68" s="14" t="s">
        <v>1</v>
      </c>
      <c r="C68" s="23"/>
      <c r="D68" s="7">
        <f>D61+D62+D66</f>
        <v>2204.89</v>
      </c>
      <c r="E68" s="7">
        <f>E61+E62+E63+E64+E65+E66+E67</f>
        <v>824.0020000000001</v>
      </c>
      <c r="F68" s="7">
        <f>F61+F62+F63+F64+F65+F66+F67</f>
        <v>7.08</v>
      </c>
      <c r="G68" s="7">
        <f>G61+G62+G63+G64+G65+G66+G67</f>
        <v>3035.972</v>
      </c>
    </row>
    <row r="69" spans="2:7" ht="12.75">
      <c r="B69" s="5"/>
      <c r="C69" s="5"/>
      <c r="D69" s="5"/>
      <c r="E69" s="5"/>
      <c r="F69" s="5"/>
      <c r="G69" s="5"/>
    </row>
    <row r="70" spans="2:7" ht="15.75">
      <c r="B70" s="12" t="s">
        <v>15</v>
      </c>
      <c r="C70" s="5"/>
      <c r="D70" s="5"/>
      <c r="E70" s="5"/>
      <c r="F70" s="5"/>
      <c r="G70" s="5"/>
    </row>
    <row r="71" spans="2:7" ht="12.75">
      <c r="B71" s="11" t="s">
        <v>7</v>
      </c>
      <c r="C71" s="5"/>
      <c r="D71" s="5">
        <v>2398.994</v>
      </c>
      <c r="E71" s="5">
        <v>579.46</v>
      </c>
      <c r="F71" s="2">
        <v>2.4</v>
      </c>
      <c r="G71" s="2">
        <f>D71+E71+F71</f>
        <v>2980.8540000000003</v>
      </c>
    </row>
    <row r="72" spans="2:7" ht="12.75">
      <c r="B72" s="11" t="s">
        <v>8</v>
      </c>
      <c r="C72" s="5"/>
      <c r="D72" s="5"/>
      <c r="E72" s="5">
        <v>30.244</v>
      </c>
      <c r="F72" s="5"/>
      <c r="G72" s="2">
        <f aca="true" t="shared" si="5" ref="G72:G77">D72+E72+F72</f>
        <v>30.244</v>
      </c>
    </row>
    <row r="73" spans="2:7" ht="12.75">
      <c r="B73" s="13" t="s">
        <v>24</v>
      </c>
      <c r="C73" s="5"/>
      <c r="D73" s="5"/>
      <c r="E73" s="5">
        <v>47.156</v>
      </c>
      <c r="F73" s="5"/>
      <c r="G73" s="2">
        <f t="shared" si="5"/>
        <v>47.156</v>
      </c>
    </row>
    <row r="74" spans="2:7" ht="12.75">
      <c r="B74" s="13" t="s">
        <v>21</v>
      </c>
      <c r="C74" s="5"/>
      <c r="D74" s="5"/>
      <c r="E74" s="5">
        <v>71.143</v>
      </c>
      <c r="F74" s="5"/>
      <c r="G74" s="2">
        <f t="shared" si="5"/>
        <v>71.143</v>
      </c>
    </row>
    <row r="75" spans="2:7" ht="12.75">
      <c r="B75" s="13" t="s">
        <v>25</v>
      </c>
      <c r="C75" s="5"/>
      <c r="D75" s="5"/>
      <c r="E75" s="5">
        <v>1.36</v>
      </c>
      <c r="F75" s="5"/>
      <c r="G75" s="2">
        <f t="shared" si="5"/>
        <v>1.36</v>
      </c>
    </row>
    <row r="76" spans="2:7" ht="12.75">
      <c r="B76" s="13" t="s">
        <v>26</v>
      </c>
      <c r="C76" s="5"/>
      <c r="D76" s="5"/>
      <c r="E76" s="5">
        <v>153.097</v>
      </c>
      <c r="F76" s="5"/>
      <c r="G76" s="2">
        <f t="shared" si="5"/>
        <v>153.097</v>
      </c>
    </row>
    <row r="77" spans="2:7" ht="12.75">
      <c r="B77" s="13" t="s">
        <v>22</v>
      </c>
      <c r="C77" s="5"/>
      <c r="D77" s="5"/>
      <c r="E77" s="5"/>
      <c r="F77" s="5">
        <v>5</v>
      </c>
      <c r="G77" s="2">
        <f t="shared" si="5"/>
        <v>5</v>
      </c>
    </row>
    <row r="78" spans="2:7" ht="15">
      <c r="B78" s="14" t="s">
        <v>1</v>
      </c>
      <c r="C78" s="23"/>
      <c r="D78" s="7">
        <f>D71+D72+D75</f>
        <v>2398.994</v>
      </c>
      <c r="E78" s="7">
        <f>E71+E72+E73+E74+E75+E76+E77</f>
        <v>882.46</v>
      </c>
      <c r="F78" s="7">
        <f>F71+F72+F75+F76+F77</f>
        <v>7.4</v>
      </c>
      <c r="G78" s="7">
        <f>G71+G72+G73+G74+G75+G76+G77</f>
        <v>3288.8540000000007</v>
      </c>
    </row>
    <row r="79" spans="2:7" ht="12.75">
      <c r="B79" s="5"/>
      <c r="C79" s="5"/>
      <c r="D79" s="5"/>
      <c r="E79" s="5"/>
      <c r="F79" s="5"/>
      <c r="G79" s="5"/>
    </row>
    <row r="80" spans="2:7" ht="15.75">
      <c r="B80" s="12" t="s">
        <v>16</v>
      </c>
      <c r="C80" s="5"/>
      <c r="D80" s="5"/>
      <c r="E80" s="5"/>
      <c r="F80" s="5"/>
      <c r="G80" s="5"/>
    </row>
    <row r="81" spans="2:7" ht="12.75">
      <c r="B81" s="11" t="s">
        <v>7</v>
      </c>
      <c r="C81" s="5"/>
      <c r="D81" s="5">
        <v>2424.863</v>
      </c>
      <c r="E81" s="5">
        <v>528.375</v>
      </c>
      <c r="F81" s="2">
        <v>2.2</v>
      </c>
      <c r="G81" s="2">
        <f>D81+E81+F81</f>
        <v>2955.4379999999996</v>
      </c>
    </row>
    <row r="82" spans="2:7" ht="12.75">
      <c r="B82" s="11" t="s">
        <v>8</v>
      </c>
      <c r="C82" s="5"/>
      <c r="D82" s="5"/>
      <c r="E82" s="5">
        <v>32.306</v>
      </c>
      <c r="F82" s="5"/>
      <c r="G82" s="2">
        <f aca="true" t="shared" si="6" ref="G82:G87">D82+E82+F82</f>
        <v>32.306</v>
      </c>
    </row>
    <row r="83" spans="2:7" ht="12.75">
      <c r="B83" s="13" t="s">
        <v>24</v>
      </c>
      <c r="C83" s="5"/>
      <c r="D83" s="5"/>
      <c r="E83" s="5">
        <v>51.752</v>
      </c>
      <c r="F83" s="5"/>
      <c r="G83" s="2">
        <f t="shared" si="6"/>
        <v>51.752</v>
      </c>
    </row>
    <row r="84" spans="2:7" ht="12.75">
      <c r="B84" s="13" t="s">
        <v>21</v>
      </c>
      <c r="C84" s="5"/>
      <c r="D84" s="5"/>
      <c r="E84" s="5">
        <v>82.739</v>
      </c>
      <c r="F84" s="5"/>
      <c r="G84" s="2">
        <f t="shared" si="6"/>
        <v>82.739</v>
      </c>
    </row>
    <row r="85" spans="2:7" ht="12.75">
      <c r="B85" s="13" t="s">
        <v>25</v>
      </c>
      <c r="C85" s="5"/>
      <c r="D85" s="5"/>
      <c r="E85" s="5">
        <v>1.6</v>
      </c>
      <c r="F85" s="5"/>
      <c r="G85" s="2">
        <f t="shared" si="6"/>
        <v>1.6</v>
      </c>
    </row>
    <row r="86" spans="2:7" ht="12.75">
      <c r="B86" s="13" t="s">
        <v>26</v>
      </c>
      <c r="C86" s="5"/>
      <c r="D86" s="5"/>
      <c r="E86" s="5">
        <v>115.532</v>
      </c>
      <c r="F86" s="5"/>
      <c r="G86" s="2">
        <f t="shared" si="6"/>
        <v>115.532</v>
      </c>
    </row>
    <row r="87" spans="2:7" ht="12.75">
      <c r="B87" s="13" t="s">
        <v>22</v>
      </c>
      <c r="C87" s="5"/>
      <c r="D87" s="5"/>
      <c r="E87" s="5"/>
      <c r="F87" s="5">
        <v>4.79</v>
      </c>
      <c r="G87" s="2">
        <f t="shared" si="6"/>
        <v>4.79</v>
      </c>
    </row>
    <row r="88" spans="2:7" ht="15">
      <c r="B88" s="14" t="s">
        <v>1</v>
      </c>
      <c r="C88" s="23"/>
      <c r="D88" s="7">
        <f>D81+D82+D85</f>
        <v>2424.863</v>
      </c>
      <c r="E88" s="7">
        <f>E81+E82+E83+E84+E85+E86+E87</f>
        <v>812.3040000000001</v>
      </c>
      <c r="F88" s="7">
        <f>F81+F82+F85+F86+F87</f>
        <v>6.99</v>
      </c>
      <c r="G88" s="7">
        <f>G81+G82+G85+G86+G87+G83+G84</f>
        <v>3244.1569999999997</v>
      </c>
    </row>
    <row r="89" spans="2:7" ht="12.75">
      <c r="B89" s="5"/>
      <c r="C89" s="5"/>
      <c r="D89" s="5"/>
      <c r="E89" s="5"/>
      <c r="F89" s="5"/>
      <c r="G89" s="5"/>
    </row>
    <row r="90" spans="2:7" ht="15.75">
      <c r="B90" s="12" t="s">
        <v>17</v>
      </c>
      <c r="C90" s="5"/>
      <c r="D90" s="5"/>
      <c r="E90" s="5"/>
      <c r="F90" s="5"/>
      <c r="G90" s="5"/>
    </row>
    <row r="91" spans="2:7" ht="12.75">
      <c r="B91" s="11" t="s">
        <v>7</v>
      </c>
      <c r="C91" s="5"/>
      <c r="D91" s="2">
        <v>2577.52</v>
      </c>
      <c r="E91" s="2">
        <v>568.031</v>
      </c>
      <c r="F91" s="2">
        <v>3.12</v>
      </c>
      <c r="G91" s="2">
        <f>D91+E91+F91</f>
        <v>3148.671</v>
      </c>
    </row>
    <row r="92" spans="2:7" ht="12.75">
      <c r="B92" s="11" t="s">
        <v>8</v>
      </c>
      <c r="C92" s="5"/>
      <c r="D92" s="2"/>
      <c r="E92" s="2">
        <v>37.117</v>
      </c>
      <c r="F92" s="2"/>
      <c r="G92" s="2">
        <f aca="true" t="shared" si="7" ref="G92:G97">D92+E92+F92</f>
        <v>37.117</v>
      </c>
    </row>
    <row r="93" spans="2:7" ht="12.75">
      <c r="B93" s="13" t="s">
        <v>24</v>
      </c>
      <c r="C93" s="5"/>
      <c r="D93" s="2"/>
      <c r="E93" s="2">
        <v>63.822</v>
      </c>
      <c r="F93" s="2"/>
      <c r="G93" s="2">
        <f t="shared" si="7"/>
        <v>63.822</v>
      </c>
    </row>
    <row r="94" spans="2:7" ht="12.75">
      <c r="B94" s="13" t="s">
        <v>21</v>
      </c>
      <c r="C94" s="5"/>
      <c r="D94" s="2"/>
      <c r="E94" s="2">
        <v>81.846</v>
      </c>
      <c r="F94" s="2"/>
      <c r="G94" s="2">
        <f t="shared" si="7"/>
        <v>81.846</v>
      </c>
    </row>
    <row r="95" spans="2:7" ht="12.75">
      <c r="B95" s="13" t="s">
        <v>25</v>
      </c>
      <c r="C95" s="5"/>
      <c r="D95" s="2"/>
      <c r="E95" s="2">
        <v>0.6</v>
      </c>
      <c r="F95" s="2"/>
      <c r="G95" s="2">
        <f t="shared" si="7"/>
        <v>0.6</v>
      </c>
    </row>
    <row r="96" spans="2:7" ht="12.75">
      <c r="B96" s="13" t="s">
        <v>26</v>
      </c>
      <c r="C96" s="5"/>
      <c r="D96" s="2"/>
      <c r="E96" s="2">
        <v>110.008</v>
      </c>
      <c r="F96" s="2"/>
      <c r="G96" s="2">
        <f t="shared" si="7"/>
        <v>110.008</v>
      </c>
    </row>
    <row r="97" spans="2:7" ht="12.75">
      <c r="B97" s="13" t="s">
        <v>22</v>
      </c>
      <c r="C97" s="5"/>
      <c r="D97" s="2"/>
      <c r="E97" s="2"/>
      <c r="F97" s="2">
        <v>4.83</v>
      </c>
      <c r="G97" s="2">
        <f t="shared" si="7"/>
        <v>4.83</v>
      </c>
    </row>
    <row r="98" spans="2:7" ht="15">
      <c r="B98" s="14" t="s">
        <v>1</v>
      </c>
      <c r="C98" s="23"/>
      <c r="D98" s="7">
        <f>D91+D92+D95+D96</f>
        <v>2577.52</v>
      </c>
      <c r="E98" s="7">
        <f>E91+E92+E93+E94+E95+E96+E97</f>
        <v>861.424</v>
      </c>
      <c r="F98" s="7">
        <f>F91+F92+F95+F96+F97</f>
        <v>7.95</v>
      </c>
      <c r="G98" s="7">
        <f>G91+G92+G95+G96+G97+G93+G94</f>
        <v>3446.894</v>
      </c>
    </row>
    <row r="99" spans="2:7" ht="12.75">
      <c r="B99" s="5"/>
      <c r="C99" s="5"/>
      <c r="D99" s="5"/>
      <c r="E99" s="5"/>
      <c r="F99" s="5"/>
      <c r="G99" s="5"/>
    </row>
    <row r="100" spans="2:7" ht="15.75">
      <c r="B100" s="12" t="s">
        <v>18</v>
      </c>
      <c r="C100" s="5"/>
      <c r="D100" s="5"/>
      <c r="E100" s="5"/>
      <c r="F100" s="5"/>
      <c r="G100" s="5"/>
    </row>
    <row r="101" spans="2:7" ht="12.75">
      <c r="B101" s="11" t="s">
        <v>7</v>
      </c>
      <c r="C101" s="5"/>
      <c r="D101" s="5">
        <v>3274.579</v>
      </c>
      <c r="E101" s="5">
        <v>694.224</v>
      </c>
      <c r="F101" s="2">
        <v>4.16</v>
      </c>
      <c r="G101" s="2">
        <f>D101+E101+F101</f>
        <v>3972.963</v>
      </c>
    </row>
    <row r="102" spans="2:7" ht="12.75">
      <c r="B102" s="11" t="s">
        <v>8</v>
      </c>
      <c r="C102" s="5"/>
      <c r="D102" s="5"/>
      <c r="E102" s="5">
        <v>51.208</v>
      </c>
      <c r="F102" s="2"/>
      <c r="G102" s="2">
        <f>D102+E102+F102</f>
        <v>51.208</v>
      </c>
    </row>
    <row r="103" spans="2:7" ht="12.75">
      <c r="B103" s="13" t="s">
        <v>24</v>
      </c>
      <c r="C103" s="5"/>
      <c r="D103" s="5"/>
      <c r="E103" s="5">
        <v>51.774</v>
      </c>
      <c r="F103" s="2"/>
      <c r="G103" s="2">
        <f>D103+E103+F103</f>
        <v>51.774</v>
      </c>
    </row>
    <row r="104" spans="2:7" ht="12.75">
      <c r="B104" s="13" t="s">
        <v>21</v>
      </c>
      <c r="C104" s="5"/>
      <c r="D104" s="5"/>
      <c r="E104" s="5">
        <v>119.15</v>
      </c>
      <c r="F104" s="2"/>
      <c r="G104" s="2">
        <f>D104+E104+F104</f>
        <v>119.15</v>
      </c>
    </row>
    <row r="105" spans="2:7" ht="12.75">
      <c r="B105" s="13" t="s">
        <v>25</v>
      </c>
      <c r="C105" s="5"/>
      <c r="D105" s="5"/>
      <c r="E105" s="5">
        <v>1.2</v>
      </c>
      <c r="F105" s="2"/>
      <c r="G105" s="2">
        <f>D105+E105+F105</f>
        <v>1.2</v>
      </c>
    </row>
    <row r="106" spans="2:7" ht="12.75">
      <c r="B106" s="13" t="s">
        <v>26</v>
      </c>
      <c r="C106" s="5"/>
      <c r="D106" s="2"/>
      <c r="E106" s="2">
        <v>112.912</v>
      </c>
      <c r="F106" s="2"/>
      <c r="G106" s="2">
        <f>D106+E106+F106</f>
        <v>112.912</v>
      </c>
    </row>
    <row r="107" spans="2:7" ht="12.75">
      <c r="B107" s="13" t="s">
        <v>22</v>
      </c>
      <c r="C107" s="5"/>
      <c r="D107" s="2"/>
      <c r="E107" s="2"/>
      <c r="F107" s="2">
        <v>5.5</v>
      </c>
      <c r="G107" s="2">
        <f>D107+E107+F107</f>
        <v>5.5</v>
      </c>
    </row>
    <row r="108" spans="2:7" ht="15">
      <c r="B108" s="14" t="s">
        <v>1</v>
      </c>
      <c r="C108" s="23"/>
      <c r="D108" s="7">
        <f>D101+D102+D105+D106</f>
        <v>3274.579</v>
      </c>
      <c r="E108" s="7">
        <f>E101+E102+E103+E104+E105+E106+E107</f>
        <v>1030.468</v>
      </c>
      <c r="F108" s="7">
        <f>F101+F102+F105+F106+F107</f>
        <v>9.66</v>
      </c>
      <c r="G108" s="7">
        <f>G101+G102+G105+G106+G107+G103+G104</f>
        <v>4314.707</v>
      </c>
    </row>
    <row r="109" spans="2:7" ht="12.75">
      <c r="B109" s="5"/>
      <c r="C109" s="5"/>
      <c r="D109" s="5"/>
      <c r="E109" s="5"/>
      <c r="F109" s="5"/>
      <c r="G109" s="5"/>
    </row>
    <row r="110" spans="2:7" ht="15.75">
      <c r="B110" s="12" t="s">
        <v>19</v>
      </c>
      <c r="C110" s="5"/>
      <c r="D110" s="5"/>
      <c r="E110" s="5"/>
      <c r="F110" s="5"/>
      <c r="G110" s="5"/>
    </row>
    <row r="111" spans="2:7" ht="12.75">
      <c r="B111" s="11" t="s">
        <v>7</v>
      </c>
      <c r="C111" s="5"/>
      <c r="D111" s="5">
        <v>3526.156</v>
      </c>
      <c r="E111" s="5">
        <v>793.33</v>
      </c>
      <c r="F111" s="2">
        <v>4.28</v>
      </c>
      <c r="G111" s="2">
        <f>D111+E111+F111</f>
        <v>4323.766</v>
      </c>
    </row>
    <row r="112" spans="2:7" ht="12.75">
      <c r="B112" s="11" t="s">
        <v>8</v>
      </c>
      <c r="C112" s="5"/>
      <c r="D112" s="5"/>
      <c r="E112" s="5">
        <v>59.972</v>
      </c>
      <c r="F112" s="2"/>
      <c r="G112" s="2">
        <f>D112+E112+F112</f>
        <v>59.972</v>
      </c>
    </row>
    <row r="113" spans="2:7" ht="12.75">
      <c r="B113" s="13" t="s">
        <v>24</v>
      </c>
      <c r="C113" s="5"/>
      <c r="D113" s="5"/>
      <c r="E113" s="5">
        <v>52.982</v>
      </c>
      <c r="F113" s="2"/>
      <c r="G113" s="2">
        <f>D113+E113+F113</f>
        <v>52.982</v>
      </c>
    </row>
    <row r="114" spans="2:7" ht="12.75">
      <c r="B114" s="13" t="s">
        <v>21</v>
      </c>
      <c r="C114" s="5"/>
      <c r="D114" s="5"/>
      <c r="E114" s="5">
        <v>130.384</v>
      </c>
      <c r="F114" s="2"/>
      <c r="G114" s="2">
        <f>D114+E114+F114</f>
        <v>130.384</v>
      </c>
    </row>
    <row r="115" spans="2:7" ht="12.75">
      <c r="B115" s="13" t="s">
        <v>25</v>
      </c>
      <c r="C115" s="5"/>
      <c r="D115" s="5"/>
      <c r="E115" s="5">
        <v>0.84</v>
      </c>
      <c r="F115" s="2"/>
      <c r="G115" s="2">
        <f>D115+E115+F115</f>
        <v>0.84</v>
      </c>
    </row>
    <row r="116" spans="2:7" ht="12.75">
      <c r="B116" s="13" t="s">
        <v>26</v>
      </c>
      <c r="C116" s="5"/>
      <c r="D116" s="2"/>
      <c r="E116" s="2">
        <v>106.575</v>
      </c>
      <c r="F116" s="2"/>
      <c r="G116" s="2">
        <f>D116+E116+F116</f>
        <v>106.575</v>
      </c>
    </row>
    <row r="117" spans="2:7" ht="12.75">
      <c r="B117" s="13" t="s">
        <v>22</v>
      </c>
      <c r="C117" s="5"/>
      <c r="D117" s="2"/>
      <c r="E117" s="2"/>
      <c r="F117" s="2">
        <v>10.45</v>
      </c>
      <c r="G117" s="2">
        <f>D117+E117+F117</f>
        <v>10.45</v>
      </c>
    </row>
    <row r="118" spans="2:7" ht="15">
      <c r="B118" s="14" t="s">
        <v>1</v>
      </c>
      <c r="C118" s="23"/>
      <c r="D118" s="7">
        <f>D111+D112+D115+D116</f>
        <v>3526.156</v>
      </c>
      <c r="E118" s="7">
        <f>E111+E112+E113+E114+E115+E116+E117</f>
        <v>1144.0829999999999</v>
      </c>
      <c r="F118" s="7">
        <f>F111+F112+F115+F116+F117</f>
        <v>14.73</v>
      </c>
      <c r="G118" s="7">
        <f>G111+G112+G115+G116+G117+G113+G114</f>
        <v>4684.968999999999</v>
      </c>
    </row>
    <row r="119" spans="2:7" ht="12.75">
      <c r="B119" s="5"/>
      <c r="C119" s="5"/>
      <c r="D119" s="5"/>
      <c r="E119" s="5"/>
      <c r="F119" s="5"/>
      <c r="G119" s="5"/>
    </row>
    <row r="120" spans="2:7" ht="15.75">
      <c r="B120" s="12" t="s">
        <v>20</v>
      </c>
      <c r="C120" s="5"/>
      <c r="D120" s="5"/>
      <c r="E120" s="5"/>
      <c r="F120" s="5"/>
      <c r="G120" s="5"/>
    </row>
    <row r="121" spans="2:7" ht="12.75">
      <c r="B121" s="11" t="s">
        <v>7</v>
      </c>
      <c r="C121" s="5"/>
      <c r="D121" s="2">
        <v>3960.389</v>
      </c>
      <c r="E121" s="2">
        <v>889.166</v>
      </c>
      <c r="F121" s="2">
        <v>4</v>
      </c>
      <c r="G121" s="2">
        <f>D121+E121+F121</f>
        <v>4853.555</v>
      </c>
    </row>
    <row r="122" spans="2:7" ht="12.75">
      <c r="B122" s="11" t="s">
        <v>8</v>
      </c>
      <c r="C122" s="5"/>
      <c r="D122" s="2"/>
      <c r="E122" s="2">
        <v>77.672</v>
      </c>
      <c r="F122" s="2"/>
      <c r="G122" s="2">
        <f aca="true" t="shared" si="8" ref="G122:G127">D122+E122+F122</f>
        <v>77.672</v>
      </c>
    </row>
    <row r="123" spans="2:7" ht="12.75">
      <c r="B123" s="13" t="s">
        <v>24</v>
      </c>
      <c r="C123" s="5"/>
      <c r="D123" s="2"/>
      <c r="E123" s="2">
        <v>81.313</v>
      </c>
      <c r="F123" s="2"/>
      <c r="G123" s="2">
        <f t="shared" si="8"/>
        <v>81.313</v>
      </c>
    </row>
    <row r="124" spans="2:7" ht="12.75">
      <c r="B124" s="13" t="s">
        <v>21</v>
      </c>
      <c r="C124" s="5"/>
      <c r="D124" s="2"/>
      <c r="E124" s="2">
        <v>148.532</v>
      </c>
      <c r="F124" s="2"/>
      <c r="G124" s="2">
        <f t="shared" si="8"/>
        <v>148.532</v>
      </c>
    </row>
    <row r="125" spans="2:7" ht="12.75">
      <c r="B125" s="13" t="s">
        <v>25</v>
      </c>
      <c r="C125" s="5"/>
      <c r="D125" s="2"/>
      <c r="E125" s="2">
        <v>0.64</v>
      </c>
      <c r="F125" s="2"/>
      <c r="G125" s="2">
        <f t="shared" si="8"/>
        <v>0.64</v>
      </c>
    </row>
    <row r="126" spans="2:7" ht="12.75">
      <c r="B126" s="13" t="s">
        <v>26</v>
      </c>
      <c r="C126" s="5"/>
      <c r="D126" s="2"/>
      <c r="E126" s="2">
        <v>90.367</v>
      </c>
      <c r="F126" s="2"/>
      <c r="G126" s="2">
        <f t="shared" si="8"/>
        <v>90.367</v>
      </c>
    </row>
    <row r="127" spans="2:7" ht="12.75">
      <c r="B127" s="13" t="s">
        <v>22</v>
      </c>
      <c r="C127" s="5"/>
      <c r="D127" s="2"/>
      <c r="E127" s="2"/>
      <c r="F127" s="2">
        <v>9.94</v>
      </c>
      <c r="G127" s="2">
        <f t="shared" si="8"/>
        <v>9.94</v>
      </c>
    </row>
    <row r="128" spans="2:7" ht="15">
      <c r="B128" s="14" t="s">
        <v>1</v>
      </c>
      <c r="C128" s="23"/>
      <c r="D128" s="7">
        <f>D121+D122+D125+D126</f>
        <v>3960.389</v>
      </c>
      <c r="E128" s="7">
        <f>E121+E122+E123+E124+E125+E126+E127</f>
        <v>1287.69</v>
      </c>
      <c r="F128" s="7">
        <f>F121+F122+F125+F126+F127</f>
        <v>13.94</v>
      </c>
      <c r="G128" s="7">
        <f>G121+G122+G125+G126+G127+G123+G124</f>
        <v>5262.019</v>
      </c>
    </row>
    <row r="129" spans="2:7" ht="12.75">
      <c r="B129" s="5"/>
      <c r="C129" s="5"/>
      <c r="D129" s="5"/>
      <c r="E129" s="5"/>
      <c r="F129" s="5"/>
      <c r="G129" s="5"/>
    </row>
    <row r="130" spans="2:7" ht="15.75">
      <c r="B130" s="12" t="s">
        <v>23</v>
      </c>
      <c r="C130" s="5"/>
      <c r="D130" s="5"/>
      <c r="E130" s="5"/>
      <c r="F130" s="5"/>
      <c r="G130" s="5"/>
    </row>
    <row r="131" spans="2:7" ht="12.75">
      <c r="B131" s="11" t="s">
        <v>7</v>
      </c>
      <c r="C131" s="5"/>
      <c r="D131" s="2">
        <f>D10+D21+D31+D41+D51+D61+D71+D81+D91+D101+D111+D121</f>
        <v>37032.51900000001</v>
      </c>
      <c r="E131" s="2">
        <f>E10+E21+E31+E41+E51+E61+E71+E81+E91+E101+E111+E121</f>
        <v>8374.66</v>
      </c>
      <c r="F131" s="2">
        <f>F10+F21+F31+F41+F51+F61+F71+F81+F91+F101+F111+F121</f>
        <v>43.2</v>
      </c>
      <c r="G131" s="8">
        <f>D131+E131+F131</f>
        <v>45450.379</v>
      </c>
    </row>
    <row r="132" spans="2:7" ht="12.75">
      <c r="B132" s="11" t="s">
        <v>8</v>
      </c>
      <c r="C132" s="5"/>
      <c r="D132" s="5"/>
      <c r="E132" s="2">
        <f>E11+E22+E32+E42+E52+E62+E72+E82+E92+E102+E112+E122</f>
        <v>596.197</v>
      </c>
      <c r="F132" s="2"/>
      <c r="G132" s="8">
        <f aca="true" t="shared" si="9" ref="G132:G137">D132+E132+F132</f>
        <v>596.197</v>
      </c>
    </row>
    <row r="133" spans="2:7" ht="12.75">
      <c r="B133" s="13" t="s">
        <v>24</v>
      </c>
      <c r="C133" s="5"/>
      <c r="D133" s="5"/>
      <c r="E133" s="2">
        <f>E12+E23+E33+E43+E53+E63+E73+E83+E93+E103+E113+E123</f>
        <v>774.704</v>
      </c>
      <c r="F133" s="2"/>
      <c r="G133" s="8">
        <f t="shared" si="9"/>
        <v>774.704</v>
      </c>
    </row>
    <row r="134" spans="2:7" ht="12.75">
      <c r="B134" s="13" t="s">
        <v>21</v>
      </c>
      <c r="C134" s="5"/>
      <c r="D134" s="5"/>
      <c r="E134" s="2">
        <f>E13+E24+E34+E44+E54+E64+E74+E84+E94+E104+E114+E124</f>
        <v>1169.3690000000001</v>
      </c>
      <c r="F134" s="2"/>
      <c r="G134" s="8">
        <f t="shared" si="9"/>
        <v>1169.3690000000001</v>
      </c>
    </row>
    <row r="135" spans="2:7" ht="12.75">
      <c r="B135" s="13" t="s">
        <v>25</v>
      </c>
      <c r="C135" s="5"/>
      <c r="D135" s="5"/>
      <c r="E135" s="2">
        <f>E14+E25+E35+E45+E55+E65+E75+E85+E95+E105+E115+E125</f>
        <v>9.360000000000001</v>
      </c>
      <c r="F135" s="2"/>
      <c r="G135" s="8">
        <f t="shared" si="9"/>
        <v>9.360000000000001</v>
      </c>
    </row>
    <row r="136" spans="2:7" ht="12.75">
      <c r="B136" s="13" t="s">
        <v>26</v>
      </c>
      <c r="C136" s="5"/>
      <c r="D136" s="2"/>
      <c r="E136" s="2">
        <f>E15+E26+E36+E46+E56+E66+E76+E86+E96+E106+E116+E126</f>
        <v>1213.945</v>
      </c>
      <c r="F136" s="2"/>
      <c r="G136" s="8">
        <f t="shared" si="9"/>
        <v>1213.945</v>
      </c>
    </row>
    <row r="137" spans="2:7" ht="12.75">
      <c r="B137" s="13" t="s">
        <v>22</v>
      </c>
      <c r="C137" s="5"/>
      <c r="D137" s="2"/>
      <c r="E137" s="2"/>
      <c r="F137" s="2">
        <f>F16+F27+F37+F47+F57+F67+F77+F87+F97+F107+F117+F127</f>
        <v>67.99999999999999</v>
      </c>
      <c r="G137" s="8">
        <f t="shared" si="9"/>
        <v>67.99999999999999</v>
      </c>
    </row>
    <row r="138" spans="2:8" ht="15">
      <c r="B138" s="14" t="s">
        <v>1</v>
      </c>
      <c r="C138" s="23"/>
      <c r="D138" s="7">
        <f>D131+D132+D135+D136</f>
        <v>37032.51900000001</v>
      </c>
      <c r="E138" s="7">
        <f>E131+E132+E135+E136+E133+E134+E137</f>
        <v>12138.235</v>
      </c>
      <c r="F138" s="7">
        <f>F131+F132+F135+F136+F137+F133+F134</f>
        <v>111.19999999999999</v>
      </c>
      <c r="G138" s="7">
        <f>G131+G132+G135+G136+G137+G133+G134</f>
        <v>49281.954</v>
      </c>
      <c r="H138" s="16"/>
    </row>
    <row r="140" spans="5:7" ht="12.75">
      <c r="E140" s="17"/>
      <c r="G140" s="17"/>
    </row>
  </sheetData>
  <sheetProtection selectLockedCells="1" selectUnlockedCells="1"/>
  <mergeCells count="4">
    <mergeCell ref="B3:G3"/>
    <mergeCell ref="B6:B7"/>
    <mergeCell ref="C6:F6"/>
    <mergeCell ref="G6:G7"/>
  </mergeCells>
  <printOptions/>
  <pageMargins left="0.3937007874015748" right="0.3937007874015748" top="0.1968503937007874" bottom="0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НВ</dc:creator>
  <cp:keywords/>
  <dc:description/>
  <cp:lastModifiedBy>Администратор</cp:lastModifiedBy>
  <cp:lastPrinted>2013-02-13T11:26:25Z</cp:lastPrinted>
  <dcterms:created xsi:type="dcterms:W3CDTF">2013-02-13T05:39:45Z</dcterms:created>
  <dcterms:modified xsi:type="dcterms:W3CDTF">2015-03-03T05:38:00Z</dcterms:modified>
  <cp:category/>
  <cp:version/>
  <cp:contentType/>
  <cp:contentStatus/>
</cp:coreProperties>
</file>